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x\Desktop\"/>
    </mc:Choice>
  </mc:AlternateContent>
  <bookViews>
    <workbookView xWindow="0" yWindow="0" windowWidth="14595" windowHeight="6330"/>
  </bookViews>
  <sheets>
    <sheet name="计算" sheetId="1" r:id="rId1"/>
    <sheet name="分解表" sheetId="3" r:id="rId2"/>
  </sheets>
  <calcPr calcId="152511"/>
</workbook>
</file>

<file path=xl/calcChain.xml><?xml version="1.0" encoding="utf-8"?>
<calcChain xmlns="http://schemas.openxmlformats.org/spreadsheetml/2006/main">
  <c r="D9" i="1" l="1"/>
  <c r="E9" i="1"/>
  <c r="D5" i="1"/>
  <c r="E5" i="1"/>
  <c r="D4" i="1"/>
  <c r="E4" i="1"/>
  <c r="D6" i="1"/>
  <c r="E6" i="1"/>
  <c r="D7" i="1"/>
  <c r="E7" i="1"/>
  <c r="D8" i="1"/>
  <c r="E8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B18" i="1"/>
  <c r="D3" i="1"/>
  <c r="E3" i="1"/>
  <c r="D2" i="1"/>
  <c r="E2" i="1"/>
</calcChain>
</file>

<file path=xl/sharedStrings.xml><?xml version="1.0" encoding="utf-8"?>
<sst xmlns="http://schemas.openxmlformats.org/spreadsheetml/2006/main" count="72" uniqueCount="64">
  <si>
    <r>
      <rPr>
        <sz val="11"/>
        <rFont val="宋体"/>
        <family val="3"/>
        <charset val="134"/>
      </rPr>
      <t>小麦</t>
    </r>
    <phoneticPr fontId="1" type="noConversion"/>
  </si>
  <si>
    <r>
      <rPr>
        <sz val="11"/>
        <rFont val="宋体"/>
        <family val="3"/>
        <charset val="134"/>
      </rPr>
      <t>面包</t>
    </r>
    <phoneticPr fontId="1" type="noConversion"/>
  </si>
  <si>
    <r>
      <rPr>
        <sz val="11"/>
        <rFont val="宋体"/>
        <family val="3"/>
        <charset val="134"/>
      </rPr>
      <t>石头</t>
    </r>
    <phoneticPr fontId="1" type="noConversion"/>
  </si>
  <si>
    <r>
      <rPr>
        <sz val="11"/>
        <rFont val="宋体"/>
        <family val="3"/>
        <charset val="134"/>
      </rPr>
      <t>木头</t>
    </r>
    <phoneticPr fontId="1" type="noConversion"/>
  </si>
  <si>
    <r>
      <rPr>
        <sz val="11"/>
        <rFont val="宋体"/>
        <family val="3"/>
        <charset val="134"/>
      </rPr>
      <t>铁</t>
    </r>
    <phoneticPr fontId="1" type="noConversion"/>
  </si>
  <si>
    <r>
      <rPr>
        <sz val="11"/>
        <rFont val="宋体"/>
        <family val="3"/>
        <charset val="134"/>
      </rPr>
      <t>钢</t>
    </r>
    <phoneticPr fontId="1" type="noConversion"/>
  </si>
  <si>
    <r>
      <rPr>
        <sz val="11"/>
        <rFont val="宋体"/>
        <family val="3"/>
        <charset val="134"/>
      </rPr>
      <t>金</t>
    </r>
    <phoneticPr fontId="1" type="noConversion"/>
  </si>
  <si>
    <r>
      <rPr>
        <sz val="11"/>
        <rFont val="宋体"/>
        <family val="3"/>
        <charset val="134"/>
      </rPr>
      <t>金币</t>
    </r>
    <phoneticPr fontId="1" type="noConversion"/>
  </si>
  <si>
    <r>
      <rPr>
        <sz val="11"/>
        <rFont val="宋体"/>
        <family val="3"/>
        <charset val="134"/>
      </rPr>
      <t>水晶</t>
    </r>
    <phoneticPr fontId="1" type="noConversion"/>
  </si>
  <si>
    <r>
      <rPr>
        <sz val="11"/>
        <rFont val="宋体"/>
        <family val="3"/>
        <charset val="134"/>
      </rPr>
      <t>福音</t>
    </r>
    <phoneticPr fontId="1" type="noConversion"/>
  </si>
  <si>
    <r>
      <rPr>
        <sz val="11"/>
        <rFont val="宋体"/>
        <family val="3"/>
        <charset val="134"/>
      </rPr>
      <t>磨粉</t>
    </r>
    <phoneticPr fontId="1" type="noConversion"/>
  </si>
  <si>
    <r>
      <rPr>
        <sz val="11"/>
        <rFont val="宋体"/>
        <family val="3"/>
        <charset val="134"/>
      </rPr>
      <t>布料</t>
    </r>
    <phoneticPr fontId="1" type="noConversion"/>
  </si>
  <si>
    <r>
      <rPr>
        <sz val="11"/>
        <rFont val="宋体"/>
        <family val="3"/>
        <charset val="134"/>
      </rPr>
      <t>丝绸</t>
    </r>
    <phoneticPr fontId="1" type="noConversion"/>
  </si>
  <si>
    <r>
      <rPr>
        <sz val="11"/>
        <rFont val="宋体"/>
        <family val="3"/>
        <charset val="134"/>
      </rPr>
      <t>填黑框</t>
    </r>
    <phoneticPr fontId="1" type="noConversion"/>
  </si>
  <si>
    <r>
      <rPr>
        <sz val="11"/>
        <rFont val="宋体"/>
        <family val="3"/>
        <charset val="134"/>
      </rPr>
      <t>人员分配</t>
    </r>
    <phoneticPr fontId="1" type="noConversion"/>
  </si>
  <si>
    <r>
      <rPr>
        <sz val="11"/>
        <rFont val="宋体"/>
        <family val="3"/>
        <charset val="134"/>
      </rPr>
      <t>产出种类</t>
    </r>
    <phoneticPr fontId="1" type="noConversion"/>
  </si>
  <si>
    <r>
      <rPr>
        <sz val="11"/>
        <rFont val="宋体"/>
        <family val="3"/>
        <charset val="134"/>
      </rPr>
      <t>产出数量</t>
    </r>
    <phoneticPr fontId="1" type="noConversion"/>
  </si>
  <si>
    <r>
      <rPr>
        <sz val="11"/>
        <rFont val="宋体"/>
        <family val="3"/>
        <charset val="134"/>
      </rPr>
      <t>产出结果</t>
    </r>
    <phoneticPr fontId="1" type="noConversion"/>
  </si>
  <si>
    <r>
      <rPr>
        <sz val="11"/>
        <rFont val="宋体"/>
        <family val="3"/>
        <charset val="134"/>
      </rPr>
      <t>农夫</t>
    </r>
    <phoneticPr fontId="1" type="noConversion"/>
  </si>
  <si>
    <r>
      <rPr>
        <sz val="11"/>
        <rFont val="宋体"/>
        <family val="3"/>
        <charset val="134"/>
      </rPr>
      <t>小麦</t>
    </r>
    <phoneticPr fontId="1" type="noConversion"/>
  </si>
  <si>
    <r>
      <rPr>
        <sz val="11"/>
        <rFont val="宋体"/>
        <family val="3"/>
        <charset val="134"/>
      </rPr>
      <t>面包工</t>
    </r>
    <phoneticPr fontId="1" type="noConversion"/>
  </si>
  <si>
    <r>
      <rPr>
        <sz val="11"/>
        <rFont val="宋体"/>
        <family val="3"/>
        <charset val="134"/>
      </rPr>
      <t>面包</t>
    </r>
    <phoneticPr fontId="1" type="noConversion"/>
  </si>
  <si>
    <r>
      <rPr>
        <sz val="11"/>
        <rFont val="宋体"/>
        <family val="3"/>
        <charset val="134"/>
      </rPr>
      <t>采石工</t>
    </r>
    <phoneticPr fontId="1" type="noConversion"/>
  </si>
  <si>
    <r>
      <rPr>
        <sz val="11"/>
        <rFont val="宋体"/>
        <family val="3"/>
        <charset val="134"/>
      </rPr>
      <t>石头</t>
    </r>
    <phoneticPr fontId="1" type="noConversion"/>
  </si>
  <si>
    <r>
      <rPr>
        <sz val="11"/>
        <rFont val="宋体"/>
        <family val="3"/>
        <charset val="134"/>
      </rPr>
      <t>伐木工</t>
    </r>
    <phoneticPr fontId="1" type="noConversion"/>
  </si>
  <si>
    <r>
      <rPr>
        <sz val="11"/>
        <rFont val="宋体"/>
        <family val="3"/>
        <charset val="134"/>
      </rPr>
      <t>木头</t>
    </r>
    <phoneticPr fontId="1" type="noConversion"/>
  </si>
  <si>
    <r>
      <rPr>
        <sz val="11"/>
        <rFont val="宋体"/>
        <family val="3"/>
        <charset val="134"/>
      </rPr>
      <t>铁矿工</t>
    </r>
    <phoneticPr fontId="1" type="noConversion"/>
  </si>
  <si>
    <r>
      <rPr>
        <sz val="11"/>
        <rFont val="宋体"/>
        <family val="3"/>
        <charset val="134"/>
      </rPr>
      <t>铁</t>
    </r>
    <phoneticPr fontId="1" type="noConversion"/>
  </si>
  <si>
    <r>
      <rPr>
        <sz val="11"/>
        <rFont val="宋体"/>
        <family val="3"/>
        <charset val="134"/>
      </rPr>
      <t>炼钢工</t>
    </r>
    <phoneticPr fontId="1" type="noConversion"/>
  </si>
  <si>
    <r>
      <rPr>
        <sz val="11"/>
        <rFont val="宋体"/>
        <family val="3"/>
        <charset val="134"/>
      </rPr>
      <t>钢</t>
    </r>
    <phoneticPr fontId="1" type="noConversion"/>
  </si>
  <si>
    <r>
      <rPr>
        <sz val="11"/>
        <rFont val="宋体"/>
        <family val="3"/>
        <charset val="134"/>
      </rPr>
      <t>金矿工</t>
    </r>
    <phoneticPr fontId="1" type="noConversion"/>
  </si>
  <si>
    <r>
      <rPr>
        <sz val="11"/>
        <rFont val="宋体"/>
        <family val="3"/>
        <charset val="134"/>
      </rPr>
      <t>金</t>
    </r>
    <phoneticPr fontId="1" type="noConversion"/>
  </si>
  <si>
    <r>
      <rPr>
        <sz val="11"/>
        <rFont val="宋体"/>
        <family val="3"/>
        <charset val="134"/>
      </rPr>
      <t>熔炼工</t>
    </r>
    <phoneticPr fontId="1" type="noConversion"/>
  </si>
  <si>
    <r>
      <rPr>
        <sz val="11"/>
        <rFont val="宋体"/>
        <family val="3"/>
        <charset val="134"/>
      </rPr>
      <t>金币</t>
    </r>
    <phoneticPr fontId="1" type="noConversion"/>
  </si>
  <si>
    <r>
      <rPr>
        <sz val="11"/>
        <rFont val="宋体"/>
        <family val="3"/>
        <charset val="134"/>
      </rPr>
      <t>水晶工匠</t>
    </r>
    <phoneticPr fontId="1" type="noConversion"/>
  </si>
  <si>
    <r>
      <rPr>
        <sz val="11"/>
        <rFont val="宋体"/>
        <family val="3"/>
        <charset val="134"/>
      </rPr>
      <t>水晶</t>
    </r>
    <phoneticPr fontId="1" type="noConversion"/>
  </si>
  <si>
    <r>
      <rPr>
        <sz val="11"/>
        <rFont val="宋体"/>
        <family val="3"/>
        <charset val="134"/>
      </rPr>
      <t>符文工匠</t>
    </r>
    <phoneticPr fontId="1" type="noConversion"/>
  </si>
  <si>
    <r>
      <rPr>
        <sz val="11"/>
        <rFont val="宋体"/>
        <family val="3"/>
        <charset val="134"/>
      </rPr>
      <t>符文</t>
    </r>
    <phoneticPr fontId="1" type="noConversion"/>
  </si>
  <si>
    <r>
      <rPr>
        <sz val="11"/>
        <rFont val="宋体"/>
        <family val="3"/>
        <charset val="134"/>
      </rPr>
      <t>传教士</t>
    </r>
    <phoneticPr fontId="1" type="noConversion"/>
  </si>
  <si>
    <r>
      <rPr>
        <sz val="11"/>
        <rFont val="宋体"/>
        <family val="3"/>
        <charset val="134"/>
      </rPr>
      <t>福音</t>
    </r>
    <phoneticPr fontId="1" type="noConversion"/>
  </si>
  <si>
    <r>
      <rPr>
        <sz val="11"/>
        <rFont val="宋体"/>
        <family val="3"/>
        <charset val="134"/>
      </rPr>
      <t>暗钢工匠</t>
    </r>
    <phoneticPr fontId="1" type="noConversion"/>
  </si>
  <si>
    <r>
      <rPr>
        <sz val="11"/>
        <rFont val="宋体"/>
        <family val="3"/>
        <charset val="134"/>
      </rPr>
      <t>暗钢</t>
    </r>
    <phoneticPr fontId="1" type="noConversion"/>
  </si>
  <si>
    <r>
      <rPr>
        <sz val="11"/>
        <rFont val="宋体"/>
        <family val="3"/>
        <charset val="134"/>
      </rPr>
      <t>磨粉工匠</t>
    </r>
    <phoneticPr fontId="1" type="noConversion"/>
  </si>
  <si>
    <r>
      <rPr>
        <sz val="11"/>
        <rFont val="宋体"/>
        <family val="3"/>
        <charset val="134"/>
      </rPr>
      <t>磨粉</t>
    </r>
    <phoneticPr fontId="1" type="noConversion"/>
  </si>
  <si>
    <r>
      <rPr>
        <sz val="11"/>
        <rFont val="宋体"/>
        <family val="3"/>
        <charset val="134"/>
      </rPr>
      <t>灵木工匠</t>
    </r>
    <phoneticPr fontId="1" type="noConversion"/>
  </si>
  <si>
    <r>
      <rPr>
        <sz val="11"/>
        <rFont val="宋体"/>
        <family val="3"/>
        <charset val="134"/>
      </rPr>
      <t>灵木</t>
    </r>
    <phoneticPr fontId="1" type="noConversion"/>
  </si>
  <si>
    <r>
      <rPr>
        <sz val="11"/>
        <rFont val="宋体"/>
        <family val="3"/>
        <charset val="134"/>
      </rPr>
      <t>布料工</t>
    </r>
    <phoneticPr fontId="1" type="noConversion"/>
  </si>
  <si>
    <r>
      <rPr>
        <sz val="11"/>
        <rFont val="宋体"/>
        <family val="3"/>
        <charset val="134"/>
      </rPr>
      <t>布料</t>
    </r>
    <phoneticPr fontId="1" type="noConversion"/>
  </si>
  <si>
    <r>
      <rPr>
        <sz val="11"/>
        <rFont val="宋体"/>
        <family val="3"/>
        <charset val="134"/>
      </rPr>
      <t>丝绸工匠</t>
    </r>
    <phoneticPr fontId="1" type="noConversion"/>
  </si>
  <si>
    <r>
      <rPr>
        <sz val="11"/>
        <rFont val="宋体"/>
        <family val="3"/>
        <charset val="134"/>
      </rPr>
      <t>丝绸</t>
    </r>
    <phoneticPr fontId="1" type="noConversion"/>
  </si>
  <si>
    <r>
      <rPr>
        <sz val="11"/>
        <rFont val="宋体"/>
        <family val="3"/>
        <charset val="134"/>
      </rPr>
      <t>合计</t>
    </r>
    <phoneticPr fontId="1" type="noConversion"/>
  </si>
  <si>
    <r>
      <rPr>
        <sz val="11"/>
        <rFont val="宋体"/>
        <family val="3"/>
        <charset val="134"/>
      </rPr>
      <t>单位产出</t>
    </r>
    <phoneticPr fontId="1" type="noConversion"/>
  </si>
  <si>
    <r>
      <rPr>
        <sz val="11"/>
        <rFont val="宋体"/>
        <family val="3"/>
        <charset val="134"/>
      </rPr>
      <t>资源</t>
    </r>
    <phoneticPr fontId="1" type="noConversion"/>
  </si>
  <si>
    <r>
      <rPr>
        <sz val="11"/>
        <rFont val="宋体"/>
        <family val="3"/>
        <charset val="134"/>
      </rPr>
      <t>钢</t>
    </r>
    <phoneticPr fontId="1" type="noConversion"/>
  </si>
  <si>
    <r>
      <rPr>
        <sz val="11"/>
        <rFont val="宋体"/>
        <family val="3"/>
        <charset val="134"/>
      </rPr>
      <t>符文</t>
    </r>
    <phoneticPr fontId="1" type="noConversion"/>
  </si>
  <si>
    <r>
      <rPr>
        <sz val="11"/>
        <rFont val="宋体"/>
        <family val="3"/>
        <charset val="134"/>
      </rPr>
      <t>暗钢</t>
    </r>
    <phoneticPr fontId="1" type="noConversion"/>
  </si>
  <si>
    <r>
      <rPr>
        <sz val="11"/>
        <rFont val="宋体"/>
        <family val="3"/>
        <charset val="134"/>
      </rPr>
      <t>磨粉</t>
    </r>
    <phoneticPr fontId="1" type="noConversion"/>
  </si>
  <si>
    <r>
      <rPr>
        <sz val="11"/>
        <rFont val="宋体"/>
        <family val="3"/>
        <charset val="134"/>
      </rPr>
      <t>灵木</t>
    </r>
    <phoneticPr fontId="1" type="noConversion"/>
  </si>
  <si>
    <r>
      <rPr>
        <sz val="11"/>
        <rFont val="宋体"/>
        <family val="3"/>
        <charset val="134"/>
      </rPr>
      <t>布料</t>
    </r>
    <phoneticPr fontId="1" type="noConversion"/>
  </si>
  <si>
    <r>
      <rPr>
        <sz val="11"/>
        <rFont val="宋体"/>
        <family val="3"/>
        <charset val="134"/>
      </rPr>
      <t>小麦</t>
    </r>
    <phoneticPr fontId="1" type="noConversion"/>
  </si>
  <si>
    <r>
      <rPr>
        <sz val="11"/>
        <rFont val="宋体"/>
        <family val="3"/>
        <charset val="134"/>
      </rPr>
      <t>木头</t>
    </r>
    <phoneticPr fontId="1" type="noConversion"/>
  </si>
  <si>
    <r>
      <rPr>
        <sz val="11"/>
        <rFont val="宋体"/>
        <family val="3"/>
        <charset val="134"/>
      </rPr>
      <t>铁</t>
    </r>
    <phoneticPr fontId="1" type="noConversion"/>
  </si>
  <si>
    <r>
      <rPr>
        <sz val="11"/>
        <rFont val="宋体"/>
        <family val="3"/>
        <charset val="134"/>
      </rPr>
      <t>福音</t>
    </r>
    <phoneticPr fontId="1" type="noConversion"/>
  </si>
  <si>
    <r>
      <rPr>
        <sz val="11"/>
        <rFont val="宋体"/>
        <family val="3"/>
        <charset val="134"/>
      </rPr>
      <t>暗钢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</si>
</sst>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name val="宋体"/>
      <charset val="134"/>
    </font>
    <font>
      <sz val="9"/>
      <name val="宋体"/>
      <charset val="134"/>
    </font>
    <font>
      <sz val="11"/>
      <name val="Calibri"/>
      <family val="2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/>
  </sheetViews>
  <sheetFormatPr defaultRowHeight="15"/>
  <cols>
    <col min="1" max="16384" width="9" style="2"/>
  </cols>
  <sheetData>
    <row r="1" spans="1:5" ht="15.75" thickBot="1">
      <c r="A1" s="1" t="s">
        <v>13</v>
      </c>
      <c r="B1" s="2" t="s">
        <v>14</v>
      </c>
      <c r="C1" s="2" t="s">
        <v>15</v>
      </c>
      <c r="D1" s="2" t="s">
        <v>16</v>
      </c>
      <c r="E1" s="2" t="s">
        <v>17</v>
      </c>
    </row>
    <row r="2" spans="1:5">
      <c r="A2" s="2" t="s">
        <v>18</v>
      </c>
      <c r="B2" s="3">
        <v>90</v>
      </c>
      <c r="C2" s="2" t="s">
        <v>19</v>
      </c>
      <c r="D2" s="2">
        <f>IF(B2,B2,0)</f>
        <v>90</v>
      </c>
      <c r="E2" s="2">
        <f>D2-2*D3</f>
        <v>0</v>
      </c>
    </row>
    <row r="3" spans="1:5">
      <c r="A3" s="2" t="s">
        <v>20</v>
      </c>
      <c r="B3" s="4">
        <v>45</v>
      </c>
      <c r="C3" s="2" t="s">
        <v>21</v>
      </c>
      <c r="D3" s="2">
        <f>IF(B3,B3,0)</f>
        <v>45</v>
      </c>
      <c r="E3" s="2">
        <f>D3-计算!B4-计算!B5-计算!B6*2-计算!B8*10-B16</f>
        <v>10</v>
      </c>
    </row>
    <row r="4" spans="1:5">
      <c r="A4" s="2" t="s">
        <v>22</v>
      </c>
      <c r="B4" s="4">
        <v>0</v>
      </c>
      <c r="C4" s="2" t="s">
        <v>23</v>
      </c>
      <c r="D4" s="2">
        <f>IF(B4,B4*3,0)</f>
        <v>0</v>
      </c>
      <c r="E4" s="2">
        <f>D4-B11</f>
        <v>0</v>
      </c>
    </row>
    <row r="5" spans="1:5">
      <c r="A5" s="2" t="s">
        <v>24</v>
      </c>
      <c r="B5" s="4">
        <v>0</v>
      </c>
      <c r="C5" s="2" t="s">
        <v>25</v>
      </c>
      <c r="D5" s="2">
        <f>IF(B5,B5*3,0)</f>
        <v>0</v>
      </c>
      <c r="E5" s="2">
        <f>计算!D5-计算!B15*1000</f>
        <v>0</v>
      </c>
    </row>
    <row r="6" spans="1:5">
      <c r="A6" s="2" t="s">
        <v>26</v>
      </c>
      <c r="B6" s="4">
        <v>5</v>
      </c>
      <c r="C6" s="2" t="s">
        <v>27</v>
      </c>
      <c r="D6" s="2">
        <f>IF(B6,B6,0)</f>
        <v>5</v>
      </c>
      <c r="E6" s="2">
        <f>计算!D6-计算!B7*4</f>
        <v>1</v>
      </c>
    </row>
    <row r="7" spans="1:5">
      <c r="A7" s="2" t="s">
        <v>28</v>
      </c>
      <c r="B7" s="4">
        <v>1</v>
      </c>
      <c r="C7" s="2" t="s">
        <v>29</v>
      </c>
      <c r="D7" s="2">
        <f>IF(B7,B7,0)</f>
        <v>1</v>
      </c>
      <c r="E7" s="2">
        <f>D7-B13*10</f>
        <v>1</v>
      </c>
    </row>
    <row r="8" spans="1:5">
      <c r="A8" s="2" t="s">
        <v>30</v>
      </c>
      <c r="B8" s="4">
        <v>1</v>
      </c>
      <c r="C8" s="2" t="s">
        <v>31</v>
      </c>
      <c r="D8" s="2">
        <f>IF(B8,B8,0)</f>
        <v>1</v>
      </c>
      <c r="E8" s="2">
        <f>D8-B9</f>
        <v>0</v>
      </c>
    </row>
    <row r="9" spans="1:5">
      <c r="A9" s="2" t="s">
        <v>32</v>
      </c>
      <c r="B9" s="4">
        <v>1</v>
      </c>
      <c r="C9" s="2" t="s">
        <v>33</v>
      </c>
      <c r="D9" s="2">
        <f>IF(B9,B9*11,0)</f>
        <v>11</v>
      </c>
      <c r="E9" s="2">
        <f>计算!D9-计算!B10*4-计算!B12*5</f>
        <v>6</v>
      </c>
    </row>
    <row r="10" spans="1:5">
      <c r="A10" s="2" t="s">
        <v>34</v>
      </c>
      <c r="B10" s="4">
        <v>0</v>
      </c>
      <c r="C10" s="2" t="s">
        <v>35</v>
      </c>
      <c r="D10" s="2">
        <f t="shared" ref="D10:D17" si="0">IF(B10,B10,0)</f>
        <v>0</v>
      </c>
      <c r="E10" s="2">
        <f>D10-B11*3-B14*100</f>
        <v>0</v>
      </c>
    </row>
    <row r="11" spans="1:5">
      <c r="A11" s="2" t="s">
        <v>36</v>
      </c>
      <c r="B11" s="4">
        <v>0</v>
      </c>
      <c r="C11" s="2" t="s">
        <v>37</v>
      </c>
      <c r="D11" s="2">
        <f t="shared" si="0"/>
        <v>0</v>
      </c>
      <c r="E11" s="2">
        <f>D11</f>
        <v>0</v>
      </c>
    </row>
    <row r="12" spans="1:5">
      <c r="A12" s="2" t="s">
        <v>38</v>
      </c>
      <c r="B12" s="4">
        <v>1</v>
      </c>
      <c r="C12" s="2" t="s">
        <v>39</v>
      </c>
      <c r="D12" s="2">
        <f t="shared" si="0"/>
        <v>1</v>
      </c>
      <c r="E12" s="2">
        <f>D12</f>
        <v>1</v>
      </c>
    </row>
    <row r="13" spans="1:5">
      <c r="A13" s="2" t="s">
        <v>40</v>
      </c>
      <c r="B13" s="4">
        <v>0</v>
      </c>
      <c r="C13" s="2" t="s">
        <v>41</v>
      </c>
      <c r="D13" s="2">
        <f t="shared" si="0"/>
        <v>0</v>
      </c>
      <c r="E13" s="2">
        <f>D13</f>
        <v>0</v>
      </c>
    </row>
    <row r="14" spans="1:5">
      <c r="A14" s="2" t="s">
        <v>42</v>
      </c>
      <c r="B14" s="4">
        <v>0</v>
      </c>
      <c r="C14" s="2" t="s">
        <v>43</v>
      </c>
      <c r="D14" s="2">
        <f t="shared" si="0"/>
        <v>0</v>
      </c>
      <c r="E14" s="2">
        <f>D14</f>
        <v>0</v>
      </c>
    </row>
    <row r="15" spans="1:5">
      <c r="A15" s="2" t="s">
        <v>44</v>
      </c>
      <c r="B15" s="4">
        <v>0</v>
      </c>
      <c r="C15" s="2" t="s">
        <v>45</v>
      </c>
      <c r="D15" s="2">
        <f t="shared" si="0"/>
        <v>0</v>
      </c>
      <c r="E15" s="2">
        <f>D15</f>
        <v>0</v>
      </c>
    </row>
    <row r="16" spans="1:5">
      <c r="A16" s="2" t="s">
        <v>46</v>
      </c>
      <c r="B16" s="4">
        <v>15</v>
      </c>
      <c r="C16" s="2" t="s">
        <v>47</v>
      </c>
      <c r="D16" s="2">
        <f t="shared" si="0"/>
        <v>15</v>
      </c>
      <c r="E16" s="2">
        <f>D16-计算!B17*15</f>
        <v>0</v>
      </c>
    </row>
    <row r="17" spans="1:5" ht="15.75" thickBot="1">
      <c r="A17" s="2" t="s">
        <v>48</v>
      </c>
      <c r="B17" s="5">
        <v>1</v>
      </c>
      <c r="C17" s="2" t="s">
        <v>49</v>
      </c>
      <c r="D17" s="2">
        <f t="shared" si="0"/>
        <v>1</v>
      </c>
      <c r="E17" s="2">
        <f>D17</f>
        <v>1</v>
      </c>
    </row>
    <row r="18" spans="1:5">
      <c r="A18" s="2" t="s">
        <v>50</v>
      </c>
      <c r="B18" s="2">
        <f>SUM(B2:B17)</f>
        <v>160</v>
      </c>
    </row>
  </sheetData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  <ignoredErrors>
    <ignoredError sqref="D9 E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/>
  </sheetViews>
  <sheetFormatPr defaultRowHeight="15"/>
  <cols>
    <col min="1" max="1" width="9.5" style="2" bestFit="1" customWidth="1"/>
    <col min="2" max="6" width="5.5" style="2" bestFit="1" customWidth="1"/>
    <col min="7" max="9" width="3.5" style="2" bestFit="1" customWidth="1"/>
    <col min="10" max="18" width="5.5" style="2" bestFit="1" customWidth="1"/>
    <col min="19" max="16384" width="9" style="2"/>
  </cols>
  <sheetData>
    <row r="1" spans="1:18">
      <c r="A1" s="2" t="s">
        <v>51</v>
      </c>
      <c r="B1" s="2" t="s">
        <v>52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53</v>
      </c>
      <c r="I1" s="2" t="s">
        <v>6</v>
      </c>
      <c r="J1" s="2" t="s">
        <v>7</v>
      </c>
      <c r="K1" s="2" t="s">
        <v>8</v>
      </c>
      <c r="L1" s="2" t="s">
        <v>54</v>
      </c>
      <c r="M1" s="2" t="s">
        <v>9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12</v>
      </c>
    </row>
    <row r="2" spans="1:18">
      <c r="A2" s="2">
        <v>1</v>
      </c>
      <c r="B2" s="2" t="s">
        <v>59</v>
      </c>
    </row>
    <row r="3" spans="1:18">
      <c r="A3" s="2">
        <v>1</v>
      </c>
      <c r="B3" s="2" t="s">
        <v>1</v>
      </c>
      <c r="C3" s="2">
        <v>2</v>
      </c>
    </row>
    <row r="4" spans="1:18">
      <c r="A4" s="2">
        <v>3</v>
      </c>
      <c r="B4" s="2" t="s">
        <v>2</v>
      </c>
      <c r="D4" s="2">
        <v>1</v>
      </c>
    </row>
    <row r="5" spans="1:18">
      <c r="A5" s="2">
        <v>3</v>
      </c>
      <c r="B5" s="2" t="s">
        <v>60</v>
      </c>
      <c r="D5" s="2">
        <v>1</v>
      </c>
    </row>
    <row r="6" spans="1:18">
      <c r="A6" s="2">
        <v>1</v>
      </c>
      <c r="B6" s="2" t="s">
        <v>61</v>
      </c>
      <c r="D6" s="2">
        <v>2</v>
      </c>
    </row>
    <row r="7" spans="1:18">
      <c r="A7" s="2">
        <v>1</v>
      </c>
      <c r="B7" s="2" t="s">
        <v>5</v>
      </c>
      <c r="G7" s="2">
        <v>4</v>
      </c>
    </row>
    <row r="8" spans="1:18">
      <c r="A8" s="2">
        <v>1</v>
      </c>
      <c r="B8" s="2" t="s">
        <v>6</v>
      </c>
      <c r="D8" s="2">
        <v>10</v>
      </c>
    </row>
    <row r="9" spans="1:18">
      <c r="A9" s="2">
        <v>11</v>
      </c>
      <c r="B9" s="2" t="s">
        <v>7</v>
      </c>
      <c r="I9" s="2">
        <v>1</v>
      </c>
    </row>
    <row r="10" spans="1:18">
      <c r="A10" s="2">
        <v>1</v>
      </c>
      <c r="B10" s="2" t="s">
        <v>8</v>
      </c>
      <c r="J10" s="2">
        <v>4</v>
      </c>
    </row>
    <row r="11" spans="1:18">
      <c r="A11" s="2">
        <v>1</v>
      </c>
      <c r="B11" s="2" t="s">
        <v>54</v>
      </c>
      <c r="E11" s="2">
        <v>1</v>
      </c>
      <c r="K11" s="2">
        <v>3</v>
      </c>
    </row>
    <row r="12" spans="1:18">
      <c r="A12" s="2">
        <v>1</v>
      </c>
      <c r="B12" s="2" t="s">
        <v>62</v>
      </c>
      <c r="J12" s="2">
        <v>5</v>
      </c>
    </row>
    <row r="13" spans="1:18">
      <c r="A13" s="2">
        <v>1</v>
      </c>
      <c r="B13" s="2" t="s">
        <v>63</v>
      </c>
      <c r="H13" s="2">
        <v>10</v>
      </c>
    </row>
    <row r="14" spans="1:18">
      <c r="A14" s="2">
        <v>1</v>
      </c>
      <c r="B14" s="2" t="s">
        <v>10</v>
      </c>
      <c r="K14" s="2">
        <v>100</v>
      </c>
    </row>
    <row r="15" spans="1:18">
      <c r="A15" s="2">
        <v>1</v>
      </c>
      <c r="B15" s="2" t="s">
        <v>57</v>
      </c>
      <c r="F15" s="2">
        <v>1000</v>
      </c>
    </row>
    <row r="16" spans="1:18">
      <c r="A16" s="2">
        <v>1</v>
      </c>
      <c r="B16" s="2" t="s">
        <v>11</v>
      </c>
      <c r="D16" s="2">
        <v>1</v>
      </c>
    </row>
    <row r="17" spans="1:17">
      <c r="A17" s="2">
        <v>1</v>
      </c>
      <c r="B17" s="2" t="s">
        <v>12</v>
      </c>
      <c r="Q17" s="2">
        <v>15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</vt:lpstr>
      <vt:lpstr>分解表</vt:lpstr>
    </vt:vector>
  </TitlesOfParts>
  <Company>微软用户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zx</cp:lastModifiedBy>
  <dcterms:created xsi:type="dcterms:W3CDTF">2014-11-24T04:06:56Z</dcterms:created>
  <dcterms:modified xsi:type="dcterms:W3CDTF">2015-04-06T16:22:04Z</dcterms:modified>
</cp:coreProperties>
</file>